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155"/>
  </bookViews>
  <sheets>
    <sheet name="Undergraduate" sheetId="1" r:id="rId1"/>
  </sheets>
  <calcPr calcId="145621"/>
</workbook>
</file>

<file path=xl/calcChain.xml><?xml version="1.0" encoding="utf-8"?>
<calcChain xmlns="http://schemas.openxmlformats.org/spreadsheetml/2006/main">
  <c r="I45" i="1" l="1"/>
  <c r="C45" i="1"/>
  <c r="F45" i="1" s="1"/>
  <c r="L45" i="1" s="1"/>
  <c r="L38" i="1"/>
  <c r="I38" i="1"/>
  <c r="F38" i="1"/>
  <c r="I37" i="1"/>
  <c r="F37" i="1"/>
  <c r="L37" i="1" s="1"/>
  <c r="C32" i="1"/>
  <c r="F31" i="1"/>
  <c r="I31" i="1" s="1"/>
  <c r="L31" i="1" s="1"/>
  <c r="F30" i="1"/>
  <c r="I30" i="1" s="1"/>
  <c r="F25" i="1"/>
  <c r="I25" i="1" s="1"/>
  <c r="F24" i="1"/>
  <c r="I24" i="1" s="1"/>
  <c r="L21" i="1"/>
  <c r="L22" i="1" s="1"/>
  <c r="I21" i="1"/>
  <c r="I22" i="1" s="1"/>
  <c r="F21" i="1"/>
  <c r="F28" i="1" s="1"/>
  <c r="C21" i="1"/>
  <c r="C22" i="1" s="1"/>
  <c r="I32" i="1" l="1"/>
  <c r="L30" i="1"/>
  <c r="L32" i="1" s="1"/>
  <c r="I28" i="1"/>
  <c r="L24" i="1"/>
  <c r="L28" i="1"/>
  <c r="F32" i="1"/>
  <c r="F34" i="1" s="1"/>
  <c r="F49" i="1" s="1"/>
  <c r="F22" i="1"/>
  <c r="C28" i="1"/>
  <c r="C34" i="1" s="1"/>
  <c r="C49" i="1" s="1"/>
  <c r="L34" i="1" l="1"/>
  <c r="L49" i="1" s="1"/>
  <c r="I34" i="1"/>
  <c r="I49" i="1" s="1"/>
</calcChain>
</file>

<file path=xl/sharedStrings.xml><?xml version="1.0" encoding="utf-8"?>
<sst xmlns="http://schemas.openxmlformats.org/spreadsheetml/2006/main" count="51" uniqueCount="41">
  <si>
    <t xml:space="preserve">SUMMARY of  ESTIMATED DIRECT BILLED CHARGES 2016/2017 </t>
  </si>
  <si>
    <t>Undergraduate Students (FT &amp; PT)</t>
  </si>
  <si>
    <t>Full Time -12 credits per semester or more</t>
  </si>
  <si>
    <t>IN STATE (S) *</t>
  </si>
  <si>
    <t>IN REGION (N) **</t>
  </si>
  <si>
    <t>OUT OF REGION (O)</t>
  </si>
  <si>
    <t xml:space="preserve">            INTERNATIONAL (F)</t>
  </si>
  <si>
    <t>Full Year</t>
  </si>
  <si>
    <t>Per Credit</t>
  </si>
  <si>
    <t>Tuition Full Time Undergraduate (UG)</t>
  </si>
  <si>
    <t>UNDERGRADUATE FEES</t>
  </si>
  <si>
    <t xml:space="preserve">  COLLEGE FEE</t>
  </si>
  <si>
    <t xml:space="preserve">  HEALTH FEE</t>
  </si>
  <si>
    <t xml:space="preserve">  STUDENT ACTIVITY FEE</t>
  </si>
  <si>
    <t xml:space="preserve">  ATHLETIC FEE</t>
  </si>
  <si>
    <t xml:space="preserve">  WELLNESS FEE</t>
  </si>
  <si>
    <t xml:space="preserve">  TECHNOLOGY FEE</t>
  </si>
  <si>
    <t>UG MANDATORY FEES</t>
  </si>
  <si>
    <t>Tuition and Fees as per Estimated Cost of Attendance</t>
  </si>
  <si>
    <t>ORIENTATION FEE  (one time for new students)</t>
  </si>
  <si>
    <t>DOMESTIC HEALTH INSURANCE</t>
  </si>
  <si>
    <t>HEALTH INSURANCE INTERNATIONAL STUDENTS</t>
  </si>
  <si>
    <t>***</t>
  </si>
  <si>
    <t>TOTAL CIVILIAN COMMUTER</t>
  </si>
  <si>
    <t>ROOM-DOUBLE OCCUPANCY</t>
  </si>
  <si>
    <t>MEAL PLAN A  (7 DAYS - 19 SWIPES)</t>
  </si>
  <si>
    <t>Housing and Meals as per Estimated Cost of Attendance</t>
  </si>
  <si>
    <t>TOTAL CIVILIAN RESIDENT</t>
  </si>
  <si>
    <t>REGIMENT FEE</t>
  </si>
  <si>
    <t xml:space="preserve">  DRUG TESTING FEE</t>
  </si>
  <si>
    <t xml:space="preserve">  BARBER FEE  (male only ) </t>
  </si>
  <si>
    <r>
      <t>INDOCTRINATION FEES - FALL -</t>
    </r>
    <r>
      <rPr>
        <sz val="11"/>
        <color rgb="FFFF0000"/>
        <rFont val="Calibri"/>
        <family val="2"/>
        <scheme val="minor"/>
      </rPr>
      <t xml:space="preserve"> NON REFUNDABLE</t>
    </r>
  </si>
  <si>
    <t xml:space="preserve">  FALL INDOC ROOM (ship)</t>
  </si>
  <si>
    <t xml:space="preserve">  FALL INDOC MEAL</t>
  </si>
  <si>
    <t xml:space="preserve">  FALL INDOC INSURANCE</t>
  </si>
  <si>
    <t xml:space="preserve">  FALL INDOC BARBER (male only)</t>
  </si>
  <si>
    <t>Regimental Expenses  as per Estimated Cost of Attendance</t>
  </si>
  <si>
    <t>Tuition &amp; Fees SST (based on 2016 summer sea term)</t>
  </si>
  <si>
    <t>TOTAL REGIMENTAL STUDENT ****</t>
  </si>
  <si>
    <t>NOT BILLED BY STUDENT ACCOUNTS</t>
  </si>
  <si>
    <t>Uniform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</si>
</sst>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6" fontId="0" fillId="0" borderId="0" xfId="0" applyNumberFormat="1" applyFill="1" applyAlignment="1">
      <alignment horizontal="center"/>
    </xf>
    <xf numFmtId="0" fontId="3" fillId="0" borderId="0" xfId="0" applyFont="1"/>
    <xf numFmtId="6" fontId="3" fillId="0" borderId="3" xfId="0" applyNumberFormat="1" applyFont="1" applyFill="1" applyBorder="1" applyAlignment="1">
      <alignment horizontal="center"/>
    </xf>
    <xf numFmtId="6" fontId="3" fillId="0" borderId="5" xfId="0" applyNumberFormat="1" applyFont="1" applyFill="1" applyBorder="1" applyAlignment="1">
      <alignment horizontal="center"/>
    </xf>
    <xf numFmtId="6" fontId="3" fillId="2" borderId="6" xfId="0" applyNumberFormat="1" applyFont="1" applyFill="1" applyBorder="1" applyAlignment="1">
      <alignment horizontal="center"/>
    </xf>
    <xf numFmtId="6" fontId="3" fillId="2" borderId="7" xfId="0" applyNumberFormat="1" applyFont="1" applyFill="1" applyBorder="1" applyAlignment="1">
      <alignment horizontal="center"/>
    </xf>
    <xf numFmtId="6" fontId="3" fillId="0" borderId="5" xfId="0" applyNumberFormat="1" applyFont="1" applyBorder="1"/>
    <xf numFmtId="6" fontId="3" fillId="3" borderId="6" xfId="0" applyNumberFormat="1" applyFont="1" applyFill="1" applyBorder="1" applyAlignment="1">
      <alignment horizontal="center"/>
    </xf>
    <xf numFmtId="6" fontId="3" fillId="3" borderId="8" xfId="0" applyNumberFormat="1" applyFont="1" applyFill="1" applyBorder="1" applyAlignment="1">
      <alignment horizontal="center"/>
    </xf>
    <xf numFmtId="6" fontId="3" fillId="0" borderId="0" xfId="0" applyNumberFormat="1" applyFont="1"/>
    <xf numFmtId="6" fontId="3" fillId="4" borderId="5" xfId="0" applyNumberFormat="1" applyFont="1" applyFill="1" applyBorder="1" applyAlignment="1">
      <alignment horizontal="center"/>
    </xf>
    <xf numFmtId="6" fontId="3" fillId="4" borderId="8" xfId="0" applyNumberFormat="1" applyFont="1" applyFill="1" applyBorder="1" applyAlignment="1">
      <alignment horizontal="center"/>
    </xf>
    <xf numFmtId="6" fontId="3" fillId="5" borderId="5" xfId="0" applyNumberFormat="1" applyFont="1" applyFill="1" applyBorder="1" applyAlignment="1">
      <alignment horizontal="center"/>
    </xf>
    <xf numFmtId="6" fontId="3" fillId="5" borderId="8" xfId="0" applyNumberFormat="1" applyFont="1" applyFill="1" applyBorder="1" applyAlignment="1">
      <alignment horizontal="center"/>
    </xf>
    <xf numFmtId="6" fontId="3" fillId="2" borderId="5" xfId="0" applyNumberFormat="1" applyFont="1" applyFill="1" applyBorder="1" applyAlignment="1">
      <alignment horizontal="center"/>
    </xf>
    <xf numFmtId="6" fontId="3" fillId="2" borderId="8" xfId="0" applyNumberFormat="1" applyFont="1" applyFill="1" applyBorder="1" applyAlignment="1">
      <alignment horizontal="center"/>
    </xf>
    <xf numFmtId="6" fontId="3" fillId="0" borderId="0" xfId="0" applyNumberFormat="1" applyFont="1" applyAlignment="1">
      <alignment horizontal="center"/>
    </xf>
    <xf numFmtId="6" fontId="3" fillId="3" borderId="5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5" xfId="1" applyNumberFormat="1" applyFont="1" applyFill="1" applyBorder="1"/>
    <xf numFmtId="164" fontId="0" fillId="2" borderId="8" xfId="1" applyNumberFormat="1" applyFont="1" applyFill="1" applyBorder="1"/>
    <xf numFmtId="164" fontId="0" fillId="0" borderId="0" xfId="1" applyNumberFormat="1" applyFont="1"/>
    <xf numFmtId="164" fontId="1" fillId="3" borderId="5" xfId="1" applyNumberFormat="1" applyFont="1" applyFill="1" applyBorder="1"/>
    <xf numFmtId="164" fontId="0" fillId="3" borderId="8" xfId="1" applyNumberFormat="1" applyFont="1" applyFill="1" applyBorder="1"/>
    <xf numFmtId="164" fontId="1" fillId="4" borderId="5" xfId="1" applyNumberFormat="1" applyFont="1" applyFill="1" applyBorder="1"/>
    <xf numFmtId="164" fontId="0" fillId="4" borderId="8" xfId="1" applyNumberFormat="1" applyFont="1" applyFill="1" applyBorder="1"/>
    <xf numFmtId="164" fontId="1" fillId="5" borderId="5" xfId="1" applyNumberFormat="1" applyFont="1" applyFill="1" applyBorder="1"/>
    <xf numFmtId="164" fontId="0" fillId="5" borderId="8" xfId="1" applyNumberFormat="1" applyFont="1" applyFill="1" applyBorder="1"/>
    <xf numFmtId="43" fontId="6" fillId="0" borderId="0" xfId="1" applyFont="1" applyFill="1"/>
    <xf numFmtId="43" fontId="7" fillId="0" borderId="0" xfId="1" applyFont="1" applyFill="1" applyAlignment="1"/>
    <xf numFmtId="164" fontId="6" fillId="2" borderId="5" xfId="1" applyNumberFormat="1" applyFont="1" applyFill="1" applyBorder="1" applyAlignment="1">
      <alignment horizontal="center"/>
    </xf>
    <xf numFmtId="164" fontId="6" fillId="3" borderId="5" xfId="1" applyNumberFormat="1" applyFont="1" applyFill="1" applyBorder="1" applyAlignment="1">
      <alignment horizontal="center"/>
    </xf>
    <xf numFmtId="164" fontId="6" fillId="4" borderId="5" xfId="1" applyNumberFormat="1" applyFont="1" applyFill="1" applyBorder="1" applyAlignment="1">
      <alignment horizontal="center"/>
    </xf>
    <xf numFmtId="164" fontId="6" fillId="5" borderId="5" xfId="1" applyNumberFormat="1" applyFont="1" applyFill="1" applyBorder="1" applyAlignment="1">
      <alignment horizontal="center"/>
    </xf>
    <xf numFmtId="43" fontId="8" fillId="0" borderId="0" xfId="1" applyFont="1" applyFill="1" applyAlignment="1"/>
    <xf numFmtId="44" fontId="0" fillId="2" borderId="5" xfId="2" applyFont="1" applyFill="1" applyBorder="1"/>
    <xf numFmtId="44" fontId="0" fillId="3" borderId="5" xfId="2" applyFont="1" applyFill="1" applyBorder="1"/>
    <xf numFmtId="44" fontId="0" fillId="4" borderId="5" xfId="2" applyFont="1" applyFill="1" applyBorder="1"/>
    <xf numFmtId="44" fontId="0" fillId="5" borderId="5" xfId="2" applyFont="1" applyFill="1" applyBorder="1"/>
    <xf numFmtId="44" fontId="0" fillId="0" borderId="0" xfId="0" applyNumberFormat="1"/>
    <xf numFmtId="44" fontId="0" fillId="2" borderId="9" xfId="2" applyFont="1" applyFill="1" applyBorder="1"/>
    <xf numFmtId="164" fontId="0" fillId="2" borderId="10" xfId="1" applyNumberFormat="1" applyFont="1" applyFill="1" applyBorder="1"/>
    <xf numFmtId="44" fontId="0" fillId="3" borderId="9" xfId="2" applyFont="1" applyFill="1" applyBorder="1"/>
    <xf numFmtId="164" fontId="0" fillId="3" borderId="10" xfId="1" applyNumberFormat="1" applyFont="1" applyFill="1" applyBorder="1"/>
    <xf numFmtId="44" fontId="0" fillId="4" borderId="9" xfId="2" applyFont="1" applyFill="1" applyBorder="1"/>
    <xf numFmtId="164" fontId="0" fillId="4" borderId="10" xfId="1" applyNumberFormat="1" applyFont="1" applyFill="1" applyBorder="1"/>
    <xf numFmtId="44" fontId="0" fillId="5" borderId="9" xfId="2" applyFont="1" applyFill="1" applyBorder="1"/>
    <xf numFmtId="164" fontId="0" fillId="5" borderId="10" xfId="1" applyNumberFormat="1" applyFont="1" applyFill="1" applyBorder="1"/>
    <xf numFmtId="0" fontId="1" fillId="0" borderId="0" xfId="0" applyFont="1"/>
    <xf numFmtId="164" fontId="0" fillId="4" borderId="5" xfId="1" applyNumberFormat="1" applyFont="1" applyFill="1" applyBorder="1"/>
    <xf numFmtId="164" fontId="0" fillId="5" borderId="5" xfId="1" applyNumberFormat="1" applyFont="1" applyFill="1" applyBorder="1"/>
    <xf numFmtId="0" fontId="0" fillId="0" borderId="2" xfId="0" applyFont="1" applyBorder="1"/>
    <xf numFmtId="0" fontId="3" fillId="0" borderId="2" xfId="0" applyFont="1" applyBorder="1"/>
    <xf numFmtId="164" fontId="1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0" borderId="3" xfId="1" applyNumberFormat="1" applyFont="1" applyBorder="1"/>
    <xf numFmtId="164" fontId="3" fillId="3" borderId="2" xfId="1" applyNumberFormat="1" applyFont="1" applyFill="1" applyBorder="1"/>
    <xf numFmtId="164" fontId="3" fillId="4" borderId="2" xfId="1" applyNumberFormat="1" applyFont="1" applyFill="1" applyBorder="1"/>
    <xf numFmtId="164" fontId="3" fillId="4" borderId="4" xfId="1" applyNumberFormat="1" applyFont="1" applyFill="1" applyBorder="1"/>
    <xf numFmtId="164" fontId="3" fillId="5" borderId="1" xfId="1" applyNumberFormat="1" applyFont="1" applyFill="1" applyBorder="1"/>
    <xf numFmtId="164" fontId="3" fillId="5" borderId="4" xfId="1" applyNumberFormat="1" applyFont="1" applyFill="1" applyBorder="1"/>
    <xf numFmtId="0" fontId="0" fillId="0" borderId="0" xfId="0" applyFont="1" applyBorder="1"/>
    <xf numFmtId="0" fontId="3" fillId="0" borderId="0" xfId="0" applyFont="1" applyBorder="1"/>
    <xf numFmtId="164" fontId="3" fillId="2" borderId="5" xfId="1" applyNumberFormat="1" applyFont="1" applyFill="1" applyBorder="1"/>
    <xf numFmtId="164" fontId="3" fillId="2" borderId="8" xfId="1" applyNumberFormat="1" applyFont="1" applyFill="1" applyBorder="1"/>
    <xf numFmtId="164" fontId="3" fillId="0" borderId="0" xfId="1" applyNumberFormat="1" applyFont="1" applyBorder="1"/>
    <xf numFmtId="164" fontId="3" fillId="3" borderId="5" xfId="1" applyNumberFormat="1" applyFont="1" applyFill="1" applyBorder="1"/>
    <xf numFmtId="164" fontId="3" fillId="3" borderId="8" xfId="1" applyNumberFormat="1" applyFont="1" applyFill="1" applyBorder="1"/>
    <xf numFmtId="164" fontId="3" fillId="4" borderId="5" xfId="1" applyNumberFormat="1" applyFont="1" applyFill="1" applyBorder="1"/>
    <xf numFmtId="164" fontId="3" fillId="4" borderId="8" xfId="1" applyNumberFormat="1" applyFont="1" applyFill="1" applyBorder="1"/>
    <xf numFmtId="164" fontId="3" fillId="5" borderId="5" xfId="1" applyNumberFormat="1" applyFont="1" applyFill="1" applyBorder="1"/>
    <xf numFmtId="164" fontId="3" fillId="5" borderId="8" xfId="1" applyNumberFormat="1" applyFont="1" applyFill="1" applyBorder="1"/>
    <xf numFmtId="164" fontId="0" fillId="2" borderId="5" xfId="1" applyNumberFormat="1" applyFont="1" applyFill="1" applyBorder="1"/>
    <xf numFmtId="164" fontId="0" fillId="3" borderId="5" xfId="1" applyNumberFormat="1" applyFont="1" applyFill="1" applyBorder="1"/>
    <xf numFmtId="164" fontId="3" fillId="0" borderId="0" xfId="1" applyNumberFormat="1" applyFont="1"/>
    <xf numFmtId="0" fontId="0" fillId="0" borderId="0" xfId="0" applyBorder="1"/>
    <xf numFmtId="164" fontId="0" fillId="0" borderId="0" xfId="1" applyNumberFormat="1" applyFont="1" applyBorder="1"/>
    <xf numFmtId="0" fontId="0" fillId="0" borderId="2" xfId="0" applyFont="1" applyFill="1" applyBorder="1"/>
    <xf numFmtId="164" fontId="3" fillId="2" borderId="1" xfId="1" applyNumberFormat="1" applyFont="1" applyFill="1" applyBorder="1"/>
    <xf numFmtId="0" fontId="3" fillId="0" borderId="0" xfId="0" applyFont="1" applyFill="1" applyBorder="1"/>
    <xf numFmtId="164" fontId="3" fillId="2" borderId="5" xfId="0" applyNumberFormat="1" applyFont="1" applyFill="1" applyBorder="1"/>
    <xf numFmtId="164" fontId="3" fillId="2" borderId="8" xfId="0" applyNumberFormat="1" applyFont="1" applyFill="1" applyBorder="1"/>
    <xf numFmtId="164" fontId="3" fillId="0" borderId="0" xfId="0" applyNumberFormat="1" applyFont="1" applyBorder="1"/>
    <xf numFmtId="164" fontId="3" fillId="3" borderId="5" xfId="0" applyNumberFormat="1" applyFont="1" applyFill="1" applyBorder="1"/>
    <xf numFmtId="164" fontId="3" fillId="3" borderId="8" xfId="0" applyNumberFormat="1" applyFont="1" applyFill="1" applyBorder="1"/>
    <xf numFmtId="164" fontId="3" fillId="4" borderId="5" xfId="0" applyNumberFormat="1" applyFont="1" applyFill="1" applyBorder="1"/>
    <xf numFmtId="164" fontId="3" fillId="4" borderId="8" xfId="0" applyNumberFormat="1" applyFont="1" applyFill="1" applyBorder="1"/>
    <xf numFmtId="164" fontId="3" fillId="5" borderId="5" xfId="0" applyNumberFormat="1" applyFont="1" applyFill="1" applyBorder="1"/>
    <xf numFmtId="164" fontId="3" fillId="5" borderId="8" xfId="0" applyNumberFormat="1" applyFont="1" applyFill="1" applyBorder="1"/>
    <xf numFmtId="164" fontId="0" fillId="2" borderId="5" xfId="0" applyNumberFormat="1" applyFill="1" applyBorder="1"/>
    <xf numFmtId="164" fontId="0" fillId="2" borderId="8" xfId="0" applyNumberFormat="1" applyFill="1" applyBorder="1"/>
    <xf numFmtId="164" fontId="0" fillId="0" borderId="0" xfId="0" applyNumberFormat="1" applyBorder="1"/>
    <xf numFmtId="164" fontId="0" fillId="3" borderId="5" xfId="0" applyNumberFormat="1" applyFill="1" applyBorder="1"/>
    <xf numFmtId="164" fontId="0" fillId="3" borderId="8" xfId="0" applyNumberFormat="1" applyFill="1" applyBorder="1"/>
    <xf numFmtId="164" fontId="0" fillId="4" borderId="5" xfId="0" applyNumberFormat="1" applyFill="1" applyBorder="1"/>
    <xf numFmtId="164" fontId="0" fillId="4" borderId="8" xfId="0" applyNumberFormat="1" applyFill="1" applyBorder="1"/>
    <xf numFmtId="164" fontId="0" fillId="5" borderId="5" xfId="0" applyNumberFormat="1" applyFill="1" applyBorder="1"/>
    <xf numFmtId="164" fontId="0" fillId="5" borderId="8" xfId="0" applyNumberFormat="1" applyFill="1" applyBorder="1"/>
    <xf numFmtId="43" fontId="8" fillId="0" borderId="0" xfId="1" applyFont="1" applyFill="1" applyAlignment="1">
      <alignment horizontal="center"/>
    </xf>
    <xf numFmtId="0" fontId="0" fillId="0" borderId="2" xfId="0" applyBorder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64" fontId="0" fillId="0" borderId="3" xfId="1" applyNumberFormat="1" applyFont="1" applyBorder="1"/>
    <xf numFmtId="164" fontId="0" fillId="3" borderId="2" xfId="1" applyNumberFormat="1" applyFont="1" applyFill="1" applyBorder="1"/>
    <xf numFmtId="164" fontId="0" fillId="4" borderId="2" xfId="1" applyNumberFormat="1" applyFont="1" applyFill="1" applyBorder="1"/>
    <xf numFmtId="164" fontId="0" fillId="4" borderId="4" xfId="1" applyNumberFormat="1" applyFont="1" applyFill="1" applyBorder="1"/>
    <xf numFmtId="164" fontId="0" fillId="5" borderId="1" xfId="1" applyNumberFormat="1" applyFont="1" applyFill="1" applyBorder="1"/>
    <xf numFmtId="164" fontId="0" fillId="5" borderId="4" xfId="1" applyNumberFormat="1" applyFont="1" applyFill="1" applyBorder="1"/>
    <xf numFmtId="164" fontId="0" fillId="0" borderId="0" xfId="1" applyNumberFormat="1" applyFont="1" applyFill="1" applyBorder="1"/>
    <xf numFmtId="6" fontId="0" fillId="3" borderId="0" xfId="0" applyNumberFormat="1" applyFill="1" applyBorder="1"/>
    <xf numFmtId="164" fontId="0" fillId="0" borderId="5" xfId="1" applyNumberFormat="1" applyFont="1" applyFill="1" applyBorder="1"/>
    <xf numFmtId="6" fontId="0" fillId="4" borderId="8" xfId="0" applyNumberFormat="1" applyFill="1" applyBorder="1"/>
    <xf numFmtId="0" fontId="0" fillId="0" borderId="5" xfId="0" applyBorder="1"/>
    <xf numFmtId="6" fontId="0" fillId="5" borderId="8" xfId="0" applyNumberFormat="1" applyFill="1" applyBorder="1"/>
    <xf numFmtId="164" fontId="3" fillId="2" borderId="9" xfId="1" applyNumberFormat="1" applyFont="1" applyFill="1" applyBorder="1"/>
    <xf numFmtId="164" fontId="3" fillId="2" borderId="10" xfId="1" applyNumberFormat="1" applyFont="1" applyFill="1" applyBorder="1"/>
    <xf numFmtId="164" fontId="3" fillId="0" borderId="5" xfId="1" applyNumberFormat="1" applyFont="1" applyFill="1" applyBorder="1"/>
    <xf numFmtId="164" fontId="3" fillId="3" borderId="9" xfId="1" applyNumberFormat="1" applyFont="1" applyFill="1" applyBorder="1"/>
    <xf numFmtId="164" fontId="3" fillId="3" borderId="10" xfId="1" applyNumberFormat="1" applyFont="1" applyFill="1" applyBorder="1"/>
    <xf numFmtId="164" fontId="3" fillId="4" borderId="9" xfId="1" applyNumberFormat="1" applyFont="1" applyFill="1" applyBorder="1"/>
    <xf numFmtId="164" fontId="3" fillId="4" borderId="10" xfId="1" applyNumberFormat="1" applyFont="1" applyFill="1" applyBorder="1"/>
    <xf numFmtId="164" fontId="3" fillId="5" borderId="9" xfId="1" applyNumberFormat="1" applyFont="1" applyFill="1" applyBorder="1"/>
    <xf numFmtId="164" fontId="3" fillId="5" borderId="10" xfId="1" applyNumberFormat="1" applyFont="1" applyFill="1" applyBorder="1"/>
    <xf numFmtId="164" fontId="3" fillId="0" borderId="0" xfId="1" applyNumberFormat="1" applyFont="1" applyFill="1" applyBorder="1"/>
    <xf numFmtId="43" fontId="8" fillId="0" borderId="0" xfId="1" applyFont="1" applyFill="1" applyAlignment="1">
      <alignment wrapText="1"/>
    </xf>
    <xf numFmtId="43" fontId="8" fillId="0" borderId="0" xfId="1" applyFont="1" applyFill="1"/>
    <xf numFmtId="6" fontId="10" fillId="0" borderId="0" xfId="0" applyNumberFormat="1" applyFont="1" applyAlignment="1">
      <alignment horizontal="center"/>
    </xf>
    <xf numFmtId="44" fontId="8" fillId="0" borderId="0" xfId="2" applyFont="1" applyFill="1" applyBorder="1" applyAlignment="1"/>
    <xf numFmtId="44" fontId="8" fillId="0" borderId="0" xfId="2" applyFont="1" applyFill="1" applyAlignment="1"/>
    <xf numFmtId="164" fontId="0" fillId="0" borderId="0" xfId="0" applyNumberFormat="1"/>
    <xf numFmtId="6" fontId="0" fillId="0" borderId="0" xfId="0" applyNumberFormat="1"/>
    <xf numFmtId="43" fontId="9" fillId="0" borderId="0" xfId="1" applyFont="1" applyFill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6" fontId="3" fillId="2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6" fontId="3" fillId="3" borderId="1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6" fontId="3" fillId="4" borderId="1" xfId="0" applyNumberFormat="1" applyFont="1" applyFill="1" applyBorder="1" applyAlignment="1">
      <alignment horizontal="center" wrapText="1"/>
    </xf>
    <xf numFmtId="6" fontId="3" fillId="4" borderId="4" xfId="0" applyNumberFormat="1" applyFont="1" applyFill="1" applyBorder="1" applyAlignment="1">
      <alignment horizontal="center" wrapText="1"/>
    </xf>
    <xf numFmtId="6" fontId="3" fillId="5" borderId="1" xfId="0" applyNumberFormat="1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171451</xdr:rowOff>
    </xdr:from>
    <xdr:to>
      <xdr:col>8</xdr:col>
      <xdr:colOff>819150</xdr:colOff>
      <xdr:row>3</xdr:row>
      <xdr:rowOff>1</xdr:rowOff>
    </xdr:to>
    <xdr:pic>
      <xdr:nvPicPr>
        <xdr:cNvPr id="2" name="Picture 2" descr="http://www.sunymaritime.edu/documents/2013/3/27/2013LogoColo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8975" y="171451"/>
          <a:ext cx="19431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47624</xdr:colOff>
      <xdr:row>53</xdr:row>
      <xdr:rowOff>104775</xdr:rowOff>
    </xdr:from>
    <xdr:to>
      <xdr:col>13</xdr:col>
      <xdr:colOff>28575</xdr:colOff>
      <xdr:row>62</xdr:row>
      <xdr:rowOff>142875</xdr:rowOff>
    </xdr:to>
    <xdr:sp macro="" textlink="">
      <xdr:nvSpPr>
        <xdr:cNvPr id="3" name="TextBox 2"/>
        <xdr:cNvSpPr txBox="1"/>
      </xdr:nvSpPr>
      <xdr:spPr>
        <a:xfrm>
          <a:off x="47624" y="10401300"/>
          <a:ext cx="12239626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</a:t>
          </a:r>
          <a:r>
            <a:rPr lang="en-US" sz="1100" baseline="0"/>
            <a:t>       </a:t>
          </a:r>
          <a:r>
            <a:rPr lang="en-US" sz="1100"/>
            <a:t>In State rates apply to eligible veterans and their dependants.</a:t>
          </a:r>
        </a:p>
        <a:p>
          <a:r>
            <a:rPr lang="en-US" sz="1100"/>
            <a:t>**</a:t>
          </a:r>
          <a:r>
            <a:rPr lang="en-US" sz="1100" baseline="0"/>
            <a:t>    </a:t>
          </a:r>
          <a:r>
            <a:rPr lang="en-US" sz="1100"/>
            <a:t>In Region rates apply</a:t>
          </a:r>
          <a:r>
            <a:rPr lang="en-US" sz="1100" baseline="0"/>
            <a:t> to students whose residency is in Alabama, Connecticut, Delaware, Florida, Georgia, Lousiana, Maryland, Mississippi, New Jersey, North Carolina, Pennsylvania, Rhode Island, South     Carolina, Virginia and Washington, DC.</a:t>
          </a:r>
        </a:p>
        <a:p>
          <a:r>
            <a:rPr lang="en-US" sz="1100" baseline="0"/>
            <a:t>***  International students pay a mandatory health insurance premium  in lieu of paying the domestic health insurance.</a:t>
          </a:r>
        </a:p>
        <a:p>
          <a:r>
            <a:rPr lang="en-US" sz="1100" baseline="0"/>
            <a:t>****Uniform and utility package paid directly to the Ship Store (estimated $3,000).</a:t>
          </a:r>
        </a:p>
        <a:p>
          <a:endParaRPr lang="en-US" sz="1100" baseline="0"/>
        </a:p>
        <a:p>
          <a:r>
            <a:rPr lang="en-US" sz="1100" baseline="0"/>
            <a:t>Note1:  Lab/course fees are associated with certain classes.  </a:t>
          </a:r>
        </a:p>
        <a:p>
          <a:r>
            <a:rPr lang="en-US" sz="1100" baseline="0"/>
            <a:t>Note2:  For a full list of fees,  charges per semester, other options of housing and meal plans, see  "2016-2017 Charges  and Fees."</a:t>
          </a:r>
        </a:p>
        <a:p>
          <a:r>
            <a:rPr lang="en-US" sz="1100"/>
            <a:t>Note3:  </a:t>
          </a:r>
          <a:r>
            <a:rPr lang="en-US" sz="1100" b="1" i="1"/>
            <a:t>License Graduate</a:t>
          </a:r>
          <a:r>
            <a:rPr lang="en-US" sz="1100" b="1" i="1" baseline="0"/>
            <a:t> </a:t>
          </a:r>
          <a:r>
            <a:rPr lang="en-US" sz="1100" b="1" baseline="0"/>
            <a:t>students pay Graduate tuition rates and all Undergraduate fees</a:t>
          </a:r>
          <a:r>
            <a:rPr lang="en-US" sz="1100" b="0" baseline="0"/>
            <a:t>.</a:t>
          </a: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topLeftCell="A40" workbookViewId="0">
      <selection activeCell="S50" sqref="S50"/>
    </sheetView>
  </sheetViews>
  <sheetFormatPr defaultRowHeight="15" x14ac:dyDescent="0.25"/>
  <cols>
    <col min="1" max="1" width="39.85546875" customWidth="1"/>
    <col min="2" max="2" width="16" customWidth="1"/>
    <col min="3" max="4" width="14.140625" style="134" customWidth="1"/>
    <col min="5" max="5" width="4.85546875" style="134" customWidth="1"/>
    <col min="6" max="7" width="14.28515625" style="134" customWidth="1"/>
    <col min="8" max="8" width="4.85546875" style="134" customWidth="1"/>
    <col min="9" max="9" width="14.28515625" style="134" customWidth="1"/>
    <col min="10" max="10" width="13.7109375" style="134" customWidth="1"/>
    <col min="11" max="11" width="4.85546875" customWidth="1"/>
    <col min="12" max="13" width="14.28515625" customWidth="1"/>
    <col min="16" max="16" width="10.5703125" bestFit="1" customWidth="1"/>
  </cols>
  <sheetData>
    <row r="1" spans="1:16" x14ac:dyDescent="0.25"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6" x14ac:dyDescent="0.25">
      <c r="C2" s="1"/>
      <c r="D2" s="1"/>
      <c r="E2" s="1"/>
      <c r="F2" s="1"/>
      <c r="G2" s="1"/>
      <c r="H2" s="1"/>
      <c r="I2" s="1"/>
      <c r="J2" s="1"/>
      <c r="K2" s="2"/>
      <c r="L2" s="2"/>
      <c r="M2" s="2"/>
    </row>
    <row r="3" spans="1:16" x14ac:dyDescent="0.25">
      <c r="C3" s="1"/>
      <c r="D3" s="1"/>
      <c r="E3" s="1"/>
      <c r="F3" s="1"/>
      <c r="G3" s="1"/>
      <c r="H3" s="1"/>
      <c r="I3" s="1"/>
      <c r="J3" s="1"/>
      <c r="K3" s="2"/>
      <c r="L3" s="2"/>
      <c r="M3" s="2"/>
    </row>
    <row r="4" spans="1:16" x14ac:dyDescent="0.25">
      <c r="C4" s="1"/>
      <c r="D4" s="1"/>
      <c r="E4" s="1"/>
      <c r="F4" s="1"/>
      <c r="G4" s="1"/>
      <c r="H4" s="1"/>
      <c r="I4" s="1"/>
      <c r="J4" s="1"/>
      <c r="K4" s="2"/>
      <c r="L4" s="2"/>
      <c r="M4" s="2"/>
    </row>
    <row r="5" spans="1:16" x14ac:dyDescent="0.25">
      <c r="C5" s="137" t="s">
        <v>0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1:16" x14ac:dyDescent="0.25"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1:16" ht="15.75" customHeight="1" x14ac:dyDescent="0.3">
      <c r="A7" s="3"/>
      <c r="C7" s="137" t="s">
        <v>1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</row>
    <row r="8" spans="1:16" x14ac:dyDescent="0.25">
      <c r="C8" s="1"/>
      <c r="D8" s="1"/>
      <c r="E8" s="4"/>
      <c r="F8" s="1"/>
      <c r="G8" s="1"/>
      <c r="H8" s="1"/>
      <c r="I8" s="1"/>
      <c r="J8" s="1"/>
      <c r="K8" s="2"/>
      <c r="L8" s="2"/>
      <c r="M8" s="2"/>
    </row>
    <row r="9" spans="1:16" ht="29.25" customHeight="1" x14ac:dyDescent="0.25">
      <c r="A9" s="5" t="s">
        <v>2</v>
      </c>
      <c r="C9" s="139" t="s">
        <v>3</v>
      </c>
      <c r="D9" s="140"/>
      <c r="E9" s="6"/>
      <c r="F9" s="141" t="s">
        <v>4</v>
      </c>
      <c r="G9" s="142"/>
      <c r="H9" s="7"/>
      <c r="I9" s="143" t="s">
        <v>5</v>
      </c>
      <c r="J9" s="144"/>
      <c r="K9" s="7"/>
      <c r="L9" s="145" t="s">
        <v>6</v>
      </c>
      <c r="M9" s="146"/>
    </row>
    <row r="10" spans="1:16" x14ac:dyDescent="0.25">
      <c r="C10" s="8"/>
      <c r="D10" s="9"/>
      <c r="E10" s="10"/>
      <c r="F10" s="11"/>
      <c r="G10" s="12"/>
      <c r="H10" s="13"/>
      <c r="I10" s="14"/>
      <c r="J10" s="15"/>
      <c r="L10" s="16"/>
      <c r="M10" s="17"/>
    </row>
    <row r="11" spans="1:16" s="2" customFormat="1" x14ac:dyDescent="0.25">
      <c r="C11" s="18" t="s">
        <v>7</v>
      </c>
      <c r="D11" s="19" t="s">
        <v>8</v>
      </c>
      <c r="E11" s="20"/>
      <c r="F11" s="21" t="s">
        <v>7</v>
      </c>
      <c r="G11" s="12" t="s">
        <v>8</v>
      </c>
      <c r="H11" s="20"/>
      <c r="I11" s="14" t="s">
        <v>7</v>
      </c>
      <c r="J11" s="15" t="s">
        <v>8</v>
      </c>
      <c r="L11" s="16" t="s">
        <v>7</v>
      </c>
      <c r="M11" s="17" t="s">
        <v>8</v>
      </c>
      <c r="P11" s="22"/>
    </row>
    <row r="12" spans="1:16" ht="15" customHeight="1" x14ac:dyDescent="0.25">
      <c r="A12" t="s">
        <v>9</v>
      </c>
      <c r="C12" s="23">
        <v>6470</v>
      </c>
      <c r="D12" s="24">
        <v>270</v>
      </c>
      <c r="E12" s="25"/>
      <c r="F12" s="26">
        <v>9710</v>
      </c>
      <c r="G12" s="27">
        <v>405</v>
      </c>
      <c r="H12" s="25"/>
      <c r="I12" s="28">
        <v>16320</v>
      </c>
      <c r="J12" s="29">
        <v>680</v>
      </c>
      <c r="L12" s="30">
        <v>16320</v>
      </c>
      <c r="M12" s="31">
        <v>680</v>
      </c>
    </row>
    <row r="13" spans="1:16" ht="15" customHeight="1" x14ac:dyDescent="0.25">
      <c r="C13" s="23"/>
      <c r="D13" s="24"/>
      <c r="E13" s="25"/>
      <c r="F13" s="26"/>
      <c r="G13" s="27"/>
      <c r="H13" s="25"/>
      <c r="I13" s="28"/>
      <c r="J13" s="29"/>
      <c r="L13" s="30"/>
      <c r="M13" s="31"/>
    </row>
    <row r="14" spans="1:16" ht="15" customHeight="1" x14ac:dyDescent="0.25">
      <c r="A14" s="32" t="s">
        <v>10</v>
      </c>
      <c r="B14" s="33"/>
      <c r="C14" s="34" t="s">
        <v>7</v>
      </c>
      <c r="D14" s="24"/>
      <c r="E14" s="25"/>
      <c r="F14" s="35" t="s">
        <v>7</v>
      </c>
      <c r="G14" s="27"/>
      <c r="H14" s="25"/>
      <c r="I14" s="36" t="s">
        <v>7</v>
      </c>
      <c r="J14" s="29"/>
      <c r="L14" s="37" t="s">
        <v>7</v>
      </c>
      <c r="M14" s="31"/>
    </row>
    <row r="15" spans="1:16" ht="15" customHeight="1" x14ac:dyDescent="0.25">
      <c r="A15" s="32" t="s">
        <v>11</v>
      </c>
      <c r="B15" s="38"/>
      <c r="C15" s="39">
        <v>25</v>
      </c>
      <c r="D15" s="24">
        <v>0.85</v>
      </c>
      <c r="E15" s="25"/>
      <c r="F15" s="40">
        <v>25</v>
      </c>
      <c r="G15" s="27">
        <v>0.85</v>
      </c>
      <c r="H15" s="25"/>
      <c r="I15" s="41">
        <v>25</v>
      </c>
      <c r="J15" s="29">
        <v>0.85</v>
      </c>
      <c r="L15" s="42">
        <v>25</v>
      </c>
      <c r="M15" s="31">
        <v>0.85</v>
      </c>
    </row>
    <row r="16" spans="1:16" ht="15" customHeight="1" x14ac:dyDescent="0.25">
      <c r="A16" s="32" t="s">
        <v>12</v>
      </c>
      <c r="B16" s="38"/>
      <c r="C16" s="39">
        <v>250</v>
      </c>
      <c r="D16" s="24">
        <v>10.42</v>
      </c>
      <c r="E16" s="25"/>
      <c r="F16" s="40">
        <v>250</v>
      </c>
      <c r="G16" s="27">
        <v>10.42</v>
      </c>
      <c r="H16" s="25"/>
      <c r="I16" s="41">
        <v>250</v>
      </c>
      <c r="J16" s="29">
        <v>10.42</v>
      </c>
      <c r="L16" s="42">
        <v>250</v>
      </c>
      <c r="M16" s="31">
        <v>10.42</v>
      </c>
    </row>
    <row r="17" spans="1:16" ht="15" customHeight="1" x14ac:dyDescent="0.25">
      <c r="A17" s="32" t="s">
        <v>13</v>
      </c>
      <c r="B17" s="38"/>
      <c r="C17" s="39">
        <v>184</v>
      </c>
      <c r="D17" s="24">
        <v>7.67</v>
      </c>
      <c r="E17" s="25"/>
      <c r="F17" s="40">
        <v>184</v>
      </c>
      <c r="G17" s="27">
        <v>7.67</v>
      </c>
      <c r="H17" s="25"/>
      <c r="I17" s="41">
        <v>184</v>
      </c>
      <c r="J17" s="29">
        <v>7.67</v>
      </c>
      <c r="L17" s="42">
        <v>184</v>
      </c>
      <c r="M17" s="31">
        <v>7.67</v>
      </c>
    </row>
    <row r="18" spans="1:16" ht="15" customHeight="1" x14ac:dyDescent="0.25">
      <c r="A18" s="32" t="s">
        <v>14</v>
      </c>
      <c r="B18" s="38"/>
      <c r="C18" s="39">
        <v>467</v>
      </c>
      <c r="D18" s="24">
        <v>19.46</v>
      </c>
      <c r="E18" s="25"/>
      <c r="F18" s="40">
        <v>467</v>
      </c>
      <c r="G18" s="27">
        <v>19.46</v>
      </c>
      <c r="H18" s="25"/>
      <c r="I18" s="41">
        <v>467</v>
      </c>
      <c r="J18" s="29">
        <v>19.46</v>
      </c>
      <c r="L18" s="42">
        <v>467</v>
      </c>
      <c r="M18" s="31">
        <v>19.46</v>
      </c>
    </row>
    <row r="19" spans="1:16" ht="15" customHeight="1" x14ac:dyDescent="0.25">
      <c r="A19" s="32" t="s">
        <v>15</v>
      </c>
      <c r="B19" s="38"/>
      <c r="C19" s="39">
        <v>25</v>
      </c>
      <c r="D19" s="24">
        <v>1.04</v>
      </c>
      <c r="E19" s="25"/>
      <c r="F19" s="40">
        <v>25</v>
      </c>
      <c r="G19" s="27">
        <v>1.04</v>
      </c>
      <c r="H19" s="25"/>
      <c r="I19" s="41">
        <v>25</v>
      </c>
      <c r="J19" s="29">
        <v>1.04</v>
      </c>
      <c r="L19" s="42">
        <v>25</v>
      </c>
      <c r="M19" s="31">
        <v>1.04</v>
      </c>
      <c r="P19" s="43"/>
    </row>
    <row r="20" spans="1:16" ht="15" customHeight="1" x14ac:dyDescent="0.25">
      <c r="A20" s="32" t="s">
        <v>16</v>
      </c>
      <c r="B20" s="38"/>
      <c r="C20" s="44">
        <v>413</v>
      </c>
      <c r="D20" s="45">
        <v>17.21</v>
      </c>
      <c r="E20" s="25"/>
      <c r="F20" s="46">
        <v>413</v>
      </c>
      <c r="G20" s="47">
        <v>17.21</v>
      </c>
      <c r="H20" s="25"/>
      <c r="I20" s="48">
        <v>413</v>
      </c>
      <c r="J20" s="49">
        <v>17.21</v>
      </c>
      <c r="L20" s="50">
        <v>413</v>
      </c>
      <c r="M20" s="51">
        <v>17.21</v>
      </c>
      <c r="P20" s="43"/>
    </row>
    <row r="21" spans="1:16" ht="15" customHeight="1" x14ac:dyDescent="0.25">
      <c r="A21" s="52" t="s">
        <v>17</v>
      </c>
      <c r="C21" s="23">
        <f>SUM(C15:C20)</f>
        <v>1364</v>
      </c>
      <c r="D21" s="24"/>
      <c r="E21" s="25"/>
      <c r="F21" s="26">
        <f>SUM(F15:F20)</f>
        <v>1364</v>
      </c>
      <c r="G21" s="27"/>
      <c r="H21" s="25"/>
      <c r="I21" s="53">
        <f>SUM(I15:I20)</f>
        <v>1364</v>
      </c>
      <c r="J21" s="29"/>
      <c r="L21" s="54">
        <f>SUM(L15:L20)</f>
        <v>1364</v>
      </c>
      <c r="M21" s="31"/>
    </row>
    <row r="22" spans="1:16" ht="15" customHeight="1" x14ac:dyDescent="0.25">
      <c r="A22" s="55" t="s">
        <v>18</v>
      </c>
      <c r="B22" s="56"/>
      <c r="C22" s="57">
        <f>C12+C21</f>
        <v>7834</v>
      </c>
      <c r="D22" s="58"/>
      <c r="E22" s="59"/>
      <c r="F22" s="60">
        <f>F12+F21</f>
        <v>11074</v>
      </c>
      <c r="G22" s="60"/>
      <c r="H22" s="59"/>
      <c r="I22" s="61">
        <f>I12+I21</f>
        <v>17684</v>
      </c>
      <c r="J22" s="62"/>
      <c r="L22" s="63">
        <f>L12+L21</f>
        <v>17684</v>
      </c>
      <c r="M22" s="64"/>
    </row>
    <row r="23" spans="1:16" ht="15" customHeight="1" x14ac:dyDescent="0.25">
      <c r="A23" s="65"/>
      <c r="B23" s="66"/>
      <c r="C23" s="67"/>
      <c r="D23" s="68"/>
      <c r="E23" s="69"/>
      <c r="F23" s="70"/>
      <c r="G23" s="71"/>
      <c r="H23" s="69"/>
      <c r="I23" s="72"/>
      <c r="J23" s="73"/>
      <c r="L23" s="74"/>
      <c r="M23" s="75"/>
    </row>
    <row r="24" spans="1:16" x14ac:dyDescent="0.25">
      <c r="A24" t="s">
        <v>19</v>
      </c>
      <c r="C24" s="76">
        <v>175</v>
      </c>
      <c r="D24" s="24"/>
      <c r="E24" s="25"/>
      <c r="F24" s="77">
        <f>C24</f>
        <v>175</v>
      </c>
      <c r="G24" s="27"/>
      <c r="H24" s="25"/>
      <c r="I24" s="53">
        <f>F24</f>
        <v>175</v>
      </c>
      <c r="J24" s="29"/>
      <c r="L24" s="54">
        <f>I24</f>
        <v>175</v>
      </c>
      <c r="M24" s="31"/>
    </row>
    <row r="25" spans="1:16" x14ac:dyDescent="0.25">
      <c r="A25" t="s">
        <v>20</v>
      </c>
      <c r="C25" s="76">
        <v>1167</v>
      </c>
      <c r="D25" s="24"/>
      <c r="E25" s="25"/>
      <c r="F25" s="77">
        <f>C25</f>
        <v>1167</v>
      </c>
      <c r="G25" s="27"/>
      <c r="H25" s="25"/>
      <c r="I25" s="53">
        <f>F25</f>
        <v>1167</v>
      </c>
      <c r="J25" s="29"/>
      <c r="L25" s="54"/>
      <c r="M25" s="31"/>
    </row>
    <row r="26" spans="1:16" ht="15.75" customHeight="1" x14ac:dyDescent="0.25">
      <c r="A26" t="s">
        <v>21</v>
      </c>
      <c r="C26" s="76"/>
      <c r="D26" s="24"/>
      <c r="E26" s="25"/>
      <c r="F26" s="77"/>
      <c r="G26" s="27"/>
      <c r="H26" s="25"/>
      <c r="I26" s="53"/>
      <c r="J26" s="29"/>
      <c r="L26" s="54">
        <v>1302</v>
      </c>
      <c r="M26" s="31" t="s">
        <v>22</v>
      </c>
    </row>
    <row r="27" spans="1:16" x14ac:dyDescent="0.25">
      <c r="C27" s="76"/>
      <c r="D27" s="24"/>
      <c r="E27" s="25"/>
      <c r="F27" s="77"/>
      <c r="G27" s="27"/>
      <c r="H27" s="25"/>
      <c r="I27" s="53"/>
      <c r="J27" s="29"/>
      <c r="L27" s="54"/>
      <c r="M27" s="31"/>
    </row>
    <row r="28" spans="1:16" x14ac:dyDescent="0.25">
      <c r="A28" s="5" t="s">
        <v>23</v>
      </c>
      <c r="B28" s="5"/>
      <c r="C28" s="67">
        <f>C12+C21+C24+C25</f>
        <v>9176</v>
      </c>
      <c r="D28" s="68"/>
      <c r="E28" s="78"/>
      <c r="F28" s="70">
        <f>F12+F21+F24+F25</f>
        <v>12416</v>
      </c>
      <c r="G28" s="71"/>
      <c r="H28" s="78"/>
      <c r="I28" s="72">
        <f>I12+I21+I24+I25</f>
        <v>19026</v>
      </c>
      <c r="J28" s="73"/>
      <c r="L28" s="74">
        <f>L12+L21+L24+L26</f>
        <v>19161</v>
      </c>
      <c r="M28" s="75"/>
    </row>
    <row r="29" spans="1:16" x14ac:dyDescent="0.25">
      <c r="A29" s="79"/>
      <c r="C29" s="76"/>
      <c r="D29" s="24"/>
      <c r="E29" s="80"/>
      <c r="F29" s="77"/>
      <c r="G29" s="27"/>
      <c r="H29" s="25"/>
      <c r="I29" s="53"/>
      <c r="J29" s="29"/>
      <c r="L29" s="54"/>
      <c r="M29" s="31"/>
    </row>
    <row r="30" spans="1:16" x14ac:dyDescent="0.25">
      <c r="A30" s="79" t="s">
        <v>24</v>
      </c>
      <c r="C30" s="76">
        <v>7714</v>
      </c>
      <c r="D30" s="24"/>
      <c r="E30" s="80"/>
      <c r="F30" s="77">
        <f>C30</f>
        <v>7714</v>
      </c>
      <c r="G30" s="27"/>
      <c r="H30" s="80"/>
      <c r="I30" s="53">
        <f>F30</f>
        <v>7714</v>
      </c>
      <c r="J30" s="29"/>
      <c r="L30" s="54">
        <f>I30</f>
        <v>7714</v>
      </c>
      <c r="M30" s="31"/>
    </row>
    <row r="31" spans="1:16" x14ac:dyDescent="0.25">
      <c r="A31" s="79" t="s">
        <v>25</v>
      </c>
      <c r="C31" s="76">
        <v>4234</v>
      </c>
      <c r="D31" s="24"/>
      <c r="E31" s="80"/>
      <c r="F31" s="77">
        <f>C31</f>
        <v>4234</v>
      </c>
      <c r="G31" s="27"/>
      <c r="H31" s="80"/>
      <c r="I31" s="53">
        <f>F31</f>
        <v>4234</v>
      </c>
      <c r="J31" s="29"/>
      <c r="L31" s="54">
        <f>I31</f>
        <v>4234</v>
      </c>
      <c r="M31" s="31"/>
    </row>
    <row r="32" spans="1:16" x14ac:dyDescent="0.25">
      <c r="A32" s="81" t="s">
        <v>26</v>
      </c>
      <c r="B32" s="56"/>
      <c r="C32" s="82">
        <f>SUM(C30:C31)</f>
        <v>11948</v>
      </c>
      <c r="D32" s="58"/>
      <c r="E32" s="59"/>
      <c r="F32" s="60">
        <f>SUM(F30:F31)</f>
        <v>11948</v>
      </c>
      <c r="G32" s="60"/>
      <c r="H32" s="59"/>
      <c r="I32" s="61">
        <f>SUM(I30:I31)</f>
        <v>11948</v>
      </c>
      <c r="J32" s="62"/>
      <c r="L32" s="63">
        <f>SUM(L30:L31)</f>
        <v>11948</v>
      </c>
      <c r="M32" s="64"/>
    </row>
    <row r="33" spans="1:13" x14ac:dyDescent="0.25">
      <c r="A33" s="83"/>
      <c r="B33" s="66"/>
      <c r="C33" s="67"/>
      <c r="D33" s="68"/>
      <c r="E33" s="69"/>
      <c r="F33" s="70"/>
      <c r="G33" s="71"/>
      <c r="H33" s="69"/>
      <c r="I33" s="72"/>
      <c r="J33" s="73"/>
      <c r="L33" s="74"/>
      <c r="M33" s="75"/>
    </row>
    <row r="34" spans="1:13" x14ac:dyDescent="0.25">
      <c r="A34" s="83" t="s">
        <v>27</v>
      </c>
      <c r="B34" s="5"/>
      <c r="C34" s="84">
        <f>C28+C32</f>
        <v>21124</v>
      </c>
      <c r="D34" s="85"/>
      <c r="E34" s="86"/>
      <c r="F34" s="87">
        <f>F28+F32</f>
        <v>24364</v>
      </c>
      <c r="G34" s="88"/>
      <c r="H34" s="86"/>
      <c r="I34" s="89">
        <f>I28+I32</f>
        <v>30974</v>
      </c>
      <c r="J34" s="90"/>
      <c r="L34" s="91">
        <f>L28+L32</f>
        <v>31109</v>
      </c>
      <c r="M34" s="92"/>
    </row>
    <row r="35" spans="1:13" x14ac:dyDescent="0.25">
      <c r="C35" s="93"/>
      <c r="D35" s="94"/>
      <c r="E35" s="95"/>
      <c r="F35" s="96"/>
      <c r="G35" s="97"/>
      <c r="H35" s="95"/>
      <c r="I35" s="98"/>
      <c r="J35" s="99"/>
      <c r="L35" s="100"/>
      <c r="M35" s="101"/>
    </row>
    <row r="36" spans="1:13" x14ac:dyDescent="0.25">
      <c r="A36" t="s">
        <v>28</v>
      </c>
      <c r="C36" s="93"/>
      <c r="D36" s="94"/>
      <c r="E36" s="95"/>
      <c r="F36" s="96"/>
      <c r="G36" s="97"/>
      <c r="H36" s="95"/>
      <c r="I36" s="98"/>
      <c r="J36" s="99"/>
      <c r="L36" s="100"/>
      <c r="M36" s="101"/>
    </row>
    <row r="37" spans="1:13" x14ac:dyDescent="0.25">
      <c r="A37" t="s">
        <v>29</v>
      </c>
      <c r="C37" s="93">
        <v>60</v>
      </c>
      <c r="D37" s="94"/>
      <c r="E37" s="95"/>
      <c r="F37" s="96">
        <f t="shared" ref="F37:F45" si="0">C37</f>
        <v>60</v>
      </c>
      <c r="G37" s="97"/>
      <c r="H37" s="95"/>
      <c r="I37" s="98">
        <f t="shared" ref="I37:I45" si="1">C37</f>
        <v>60</v>
      </c>
      <c r="J37" s="99"/>
      <c r="L37" s="100">
        <f t="shared" ref="L37:L38" si="2">F37</f>
        <v>60</v>
      </c>
      <c r="M37" s="101"/>
    </row>
    <row r="38" spans="1:13" x14ac:dyDescent="0.25">
      <c r="A38" t="s">
        <v>30</v>
      </c>
      <c r="C38" s="93">
        <v>90</v>
      </c>
      <c r="D38" s="94"/>
      <c r="E38" s="95"/>
      <c r="F38" s="96">
        <f t="shared" si="0"/>
        <v>90</v>
      </c>
      <c r="G38" s="97"/>
      <c r="H38" s="95"/>
      <c r="I38" s="98">
        <f t="shared" si="1"/>
        <v>90</v>
      </c>
      <c r="J38" s="99"/>
      <c r="L38" s="100">
        <f t="shared" si="2"/>
        <v>90</v>
      </c>
      <c r="M38" s="101"/>
    </row>
    <row r="39" spans="1:13" x14ac:dyDescent="0.25">
      <c r="C39" s="93"/>
      <c r="D39" s="94"/>
      <c r="E39" s="95"/>
      <c r="F39" s="96"/>
      <c r="G39" s="97"/>
      <c r="H39" s="95"/>
      <c r="I39" s="98"/>
      <c r="J39" s="99"/>
      <c r="L39" s="100"/>
      <c r="M39" s="101"/>
    </row>
    <row r="40" spans="1:13" x14ac:dyDescent="0.25">
      <c r="A40" s="32" t="s">
        <v>31</v>
      </c>
      <c r="B40" s="102"/>
      <c r="C40" s="93"/>
      <c r="D40" s="94"/>
      <c r="E40" s="95"/>
      <c r="F40" s="96"/>
      <c r="G40" s="97"/>
      <c r="H40" s="95"/>
      <c r="I40" s="98"/>
      <c r="J40" s="99"/>
      <c r="L40" s="100"/>
      <c r="M40" s="101"/>
    </row>
    <row r="41" spans="1:13" x14ac:dyDescent="0.25">
      <c r="A41" s="32" t="s">
        <v>32</v>
      </c>
      <c r="C41" s="23">
        <v>406</v>
      </c>
      <c r="D41" s="94"/>
      <c r="E41" s="95"/>
      <c r="F41" s="26">
        <v>406</v>
      </c>
      <c r="G41" s="97"/>
      <c r="H41" s="95"/>
      <c r="I41" s="28">
        <v>406</v>
      </c>
      <c r="J41" s="99"/>
      <c r="L41" s="30">
        <v>406</v>
      </c>
      <c r="M41" s="101"/>
    </row>
    <row r="42" spans="1:13" x14ac:dyDescent="0.25">
      <c r="A42" s="32" t="s">
        <v>33</v>
      </c>
      <c r="C42" s="23">
        <v>461</v>
      </c>
      <c r="D42" s="94"/>
      <c r="E42" s="95"/>
      <c r="F42" s="26">
        <v>461</v>
      </c>
      <c r="G42" s="97"/>
      <c r="H42" s="95"/>
      <c r="I42" s="28">
        <v>461</v>
      </c>
      <c r="J42" s="99"/>
      <c r="L42" s="30">
        <v>461</v>
      </c>
      <c r="M42" s="101"/>
    </row>
    <row r="43" spans="1:13" x14ac:dyDescent="0.25">
      <c r="A43" s="32" t="s">
        <v>34</v>
      </c>
      <c r="C43" s="23">
        <v>40</v>
      </c>
      <c r="D43" s="94"/>
      <c r="E43" s="95"/>
      <c r="F43" s="26">
        <v>40</v>
      </c>
      <c r="G43" s="97"/>
      <c r="H43" s="95"/>
      <c r="I43" s="28">
        <v>40</v>
      </c>
      <c r="J43" s="99"/>
      <c r="L43" s="30">
        <v>40</v>
      </c>
      <c r="M43" s="101"/>
    </row>
    <row r="44" spans="1:13" x14ac:dyDescent="0.25">
      <c r="A44" s="32" t="s">
        <v>35</v>
      </c>
      <c r="C44" s="23">
        <v>20</v>
      </c>
      <c r="D44" s="94"/>
      <c r="E44" s="95"/>
      <c r="F44" s="26">
        <v>20</v>
      </c>
      <c r="G44" s="97"/>
      <c r="H44" s="95"/>
      <c r="I44" s="28">
        <v>20</v>
      </c>
      <c r="J44" s="99"/>
      <c r="L44" s="30">
        <v>20</v>
      </c>
      <c r="M44" s="101"/>
    </row>
    <row r="45" spans="1:13" x14ac:dyDescent="0.25">
      <c r="A45" s="103" t="s">
        <v>36</v>
      </c>
      <c r="B45" s="103"/>
      <c r="C45" s="104">
        <f>SUM(C37:C44)</f>
        <v>1077</v>
      </c>
      <c r="D45" s="105"/>
      <c r="E45" s="106"/>
      <c r="F45" s="107">
        <f t="shared" si="0"/>
        <v>1077</v>
      </c>
      <c r="G45" s="107"/>
      <c r="H45" s="106"/>
      <c r="I45" s="108">
        <f t="shared" si="1"/>
        <v>1077</v>
      </c>
      <c r="J45" s="109"/>
      <c r="L45" s="110">
        <f t="shared" ref="L45" si="3">F45</f>
        <v>1077</v>
      </c>
      <c r="M45" s="111"/>
    </row>
    <row r="46" spans="1:13" x14ac:dyDescent="0.25">
      <c r="A46" s="79"/>
      <c r="B46" s="79"/>
      <c r="C46" s="76"/>
      <c r="D46" s="24"/>
      <c r="E46" s="80"/>
      <c r="F46" s="77"/>
      <c r="G46" s="27"/>
      <c r="H46" s="80"/>
      <c r="I46" s="53"/>
      <c r="J46" s="29"/>
      <c r="L46" s="54"/>
      <c r="M46" s="31"/>
    </row>
    <row r="47" spans="1:13" x14ac:dyDescent="0.25">
      <c r="A47" t="s">
        <v>37</v>
      </c>
      <c r="C47" s="76">
        <v>5337</v>
      </c>
      <c r="D47" s="24"/>
      <c r="E47" s="112"/>
      <c r="F47" s="77">
        <v>6147</v>
      </c>
      <c r="G47" s="113"/>
      <c r="H47" s="114"/>
      <c r="I47" s="53">
        <v>7797</v>
      </c>
      <c r="J47" s="115"/>
      <c r="K47" s="116"/>
      <c r="L47" s="54">
        <v>7797</v>
      </c>
      <c r="M47" s="117"/>
    </row>
    <row r="48" spans="1:13" x14ac:dyDescent="0.25">
      <c r="C48" s="76"/>
      <c r="D48" s="24"/>
      <c r="E48" s="112"/>
      <c r="F48" s="77"/>
      <c r="G48" s="27"/>
      <c r="H48" s="112"/>
      <c r="I48" s="53"/>
      <c r="J48" s="29"/>
      <c r="L48" s="54"/>
      <c r="M48" s="31"/>
    </row>
    <row r="49" spans="1:13" x14ac:dyDescent="0.25">
      <c r="A49" s="5" t="s">
        <v>38</v>
      </c>
      <c r="B49" s="5"/>
      <c r="C49" s="118">
        <f>C34+C45+C47</f>
        <v>27538</v>
      </c>
      <c r="D49" s="119"/>
      <c r="E49" s="120"/>
      <c r="F49" s="121">
        <f>F34+F45+F47</f>
        <v>31588</v>
      </c>
      <c r="G49" s="122"/>
      <c r="H49" s="120"/>
      <c r="I49" s="123">
        <f>I34+I45+I47</f>
        <v>39848</v>
      </c>
      <c r="J49" s="124"/>
      <c r="K49" s="116"/>
      <c r="L49" s="125">
        <f>L34+L45+L47</f>
        <v>39983</v>
      </c>
      <c r="M49" s="126"/>
    </row>
    <row r="50" spans="1:13" x14ac:dyDescent="0.25">
      <c r="A50" s="5"/>
      <c r="C50" s="112"/>
      <c r="D50" s="127"/>
      <c r="E50" s="127"/>
      <c r="F50" s="127"/>
      <c r="G50" s="127"/>
      <c r="H50" s="127"/>
      <c r="I50" s="127"/>
      <c r="J50" s="127"/>
    </row>
    <row r="51" spans="1:13" x14ac:dyDescent="0.25">
      <c r="C51" s="112"/>
      <c r="D51" s="112"/>
      <c r="E51" s="112"/>
      <c r="F51" s="112"/>
      <c r="G51" s="112"/>
      <c r="H51" s="112"/>
      <c r="I51" s="112"/>
      <c r="J51" s="112"/>
    </row>
    <row r="52" spans="1:13" x14ac:dyDescent="0.25">
      <c r="A52" s="5" t="s">
        <v>39</v>
      </c>
      <c r="C52" s="112"/>
      <c r="D52" s="112"/>
      <c r="E52" s="112"/>
      <c r="F52" s="112"/>
      <c r="G52" s="112"/>
      <c r="H52" s="112"/>
      <c r="I52" s="112"/>
      <c r="J52" s="112"/>
    </row>
    <row r="53" spans="1:13" x14ac:dyDescent="0.25">
      <c r="A53" t="s">
        <v>40</v>
      </c>
      <c r="C53" s="112"/>
      <c r="D53" s="112"/>
      <c r="E53" s="112"/>
      <c r="F53" s="112"/>
      <c r="G53" s="112"/>
      <c r="H53" s="112"/>
      <c r="I53" s="112"/>
      <c r="J53" s="112"/>
    </row>
    <row r="54" spans="1:13" x14ac:dyDescent="0.25">
      <c r="C54" s="112"/>
      <c r="D54" s="112"/>
      <c r="E54" s="112"/>
      <c r="F54" s="112"/>
      <c r="G54" s="112"/>
      <c r="H54" s="112"/>
      <c r="I54" s="112"/>
      <c r="J54" s="112"/>
    </row>
    <row r="55" spans="1:13" x14ac:dyDescent="0.25">
      <c r="C55" s="112"/>
      <c r="D55" s="112"/>
      <c r="E55" s="112"/>
      <c r="F55" s="112"/>
      <c r="G55" s="112"/>
      <c r="H55" s="112"/>
      <c r="I55" s="112"/>
      <c r="J55" s="112"/>
    </row>
    <row r="56" spans="1:13" x14ac:dyDescent="0.25">
      <c r="C56" s="112"/>
      <c r="D56" s="112"/>
      <c r="E56" s="112"/>
      <c r="F56" s="112"/>
      <c r="G56" s="112"/>
      <c r="H56" s="112"/>
      <c r="I56" s="112"/>
      <c r="J56" s="112"/>
    </row>
    <row r="57" spans="1:13" x14ac:dyDescent="0.25">
      <c r="C57" s="112"/>
      <c r="D57" s="112"/>
      <c r="E57" s="112"/>
      <c r="F57" s="112"/>
      <c r="G57" s="112"/>
      <c r="H57" s="112"/>
      <c r="I57" s="112"/>
      <c r="J57" s="112"/>
    </row>
    <row r="58" spans="1:13" x14ac:dyDescent="0.25">
      <c r="C58" s="112"/>
      <c r="D58" s="112"/>
      <c r="E58" s="112"/>
      <c r="F58" s="112"/>
      <c r="G58" s="112"/>
      <c r="H58" s="112"/>
      <c r="I58" s="112"/>
      <c r="J58" s="112"/>
    </row>
    <row r="59" spans="1:13" x14ac:dyDescent="0.25">
      <c r="C59" s="112"/>
      <c r="D59" s="112"/>
      <c r="E59" s="112"/>
      <c r="F59" s="112"/>
      <c r="G59" s="112"/>
      <c r="H59" s="112"/>
      <c r="I59" s="112"/>
      <c r="J59" s="112"/>
    </row>
    <row r="60" spans="1:13" x14ac:dyDescent="0.25">
      <c r="C60" s="112"/>
      <c r="D60" s="112"/>
      <c r="E60" s="112"/>
      <c r="F60" s="112"/>
      <c r="G60" s="112"/>
      <c r="H60" s="112"/>
      <c r="I60" s="112"/>
      <c r="J60" s="112"/>
    </row>
    <row r="61" spans="1:13" x14ac:dyDescent="0.25">
      <c r="C61" s="112"/>
      <c r="D61" s="112"/>
      <c r="E61" s="112"/>
      <c r="F61" s="112"/>
      <c r="G61" s="112"/>
      <c r="H61" s="112"/>
      <c r="I61" s="112"/>
      <c r="J61" s="112"/>
    </row>
    <row r="62" spans="1:13" s="128" customFormat="1" x14ac:dyDescent="0.25">
      <c r="A62" s="135"/>
      <c r="B62" s="136"/>
      <c r="C62" s="136"/>
      <c r="D62" s="136"/>
      <c r="E62" s="136"/>
      <c r="F62" s="136"/>
      <c r="G62" s="136"/>
      <c r="H62" s="136"/>
      <c r="I62" s="136"/>
      <c r="J62" s="136"/>
    </row>
    <row r="63" spans="1:13" s="129" customFormat="1" ht="12.75" x14ac:dyDescent="0.2">
      <c r="B63" s="38"/>
      <c r="C63" s="130"/>
      <c r="D63" s="131"/>
      <c r="E63" s="132"/>
      <c r="F63" s="132"/>
      <c r="G63" s="132"/>
      <c r="H63" s="132"/>
      <c r="I63" s="132"/>
    </row>
    <row r="64" spans="1:13" s="129" customFormat="1" ht="12.75" x14ac:dyDescent="0.2">
      <c r="B64" s="38"/>
      <c r="C64" s="102"/>
      <c r="D64" s="131"/>
      <c r="E64" s="132"/>
      <c r="F64" s="132"/>
      <c r="G64" s="132"/>
      <c r="H64" s="132"/>
      <c r="I64" s="132"/>
    </row>
    <row r="65" spans="2:10" s="129" customFormat="1" ht="12.75" x14ac:dyDescent="0.2">
      <c r="B65" s="38"/>
      <c r="C65" s="102"/>
      <c r="D65" s="131"/>
      <c r="E65" s="132"/>
      <c r="F65" s="132"/>
      <c r="G65" s="132"/>
      <c r="H65" s="132"/>
      <c r="I65" s="132"/>
    </row>
    <row r="66" spans="2:10" x14ac:dyDescent="0.25">
      <c r="C66" s="133"/>
      <c r="D66" s="133"/>
      <c r="E66" s="133"/>
      <c r="F66" s="133"/>
      <c r="G66" s="133"/>
      <c r="H66" s="133"/>
      <c r="I66" s="133"/>
      <c r="J66" s="133"/>
    </row>
    <row r="67" spans="2:10" x14ac:dyDescent="0.25">
      <c r="C67" s="133"/>
      <c r="D67" s="133"/>
      <c r="E67" s="133"/>
      <c r="F67" s="133"/>
      <c r="G67" s="133"/>
      <c r="H67" s="133"/>
      <c r="I67" s="133"/>
      <c r="J67" s="133"/>
    </row>
    <row r="68" spans="2:10" x14ac:dyDescent="0.25">
      <c r="C68" s="133"/>
      <c r="D68" s="133"/>
      <c r="E68" s="133"/>
      <c r="F68" s="133"/>
      <c r="G68" s="133"/>
      <c r="H68" s="133"/>
      <c r="I68" s="133"/>
      <c r="J68" s="133"/>
    </row>
  </sheetData>
  <mergeCells count="7">
    <mergeCell ref="A62:J62"/>
    <mergeCell ref="C5:M6"/>
    <mergeCell ref="C7:M7"/>
    <mergeCell ref="C9:D9"/>
    <mergeCell ref="F9:G9"/>
    <mergeCell ref="I9:J9"/>
    <mergeCell ref="L9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Undergraduate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Roxanne</dc:creator>
  <cp:lastModifiedBy>Ferrara, Michele A.</cp:lastModifiedBy>
  <dcterms:created xsi:type="dcterms:W3CDTF">2016-08-01T19:34:36Z</dcterms:created>
  <dcterms:modified xsi:type="dcterms:W3CDTF">2016-10-03T12:50:05Z</dcterms:modified>
</cp:coreProperties>
</file>